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Read me" sheetId="1" r:id="rId1"/>
    <sheet name="Closeout" sheetId="2" r:id="rId2"/>
    <sheet name="Exception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fonts count="3">
    <font>
      <sz val="11"/>
      <color rgb="FF202622"/>
      <name val="Calibri"/>
    </font>
    <font>
      <b/>
      <sz val="20"/>
      <color rgb="FFFFFFFF"/>
      <name val="Calibri"/>
    </font>
    <font>
      <b/>
      <sz val="11"/>
      <color rgb="FF2026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8231B"/>
        <bgColor indexed="64"/>
      </patternFill>
    </fill>
    <fill>
      <patternFill patternType="solid">
        <fgColor rgb="FFE7F0DF"/>
        <bgColor indexed="64"/>
      </patternFill>
    </fill>
    <fill>
      <patternFill patternType="solid">
        <fgColor rgb="FFF0F1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 wrapText="1"/>
    </xf>
    <xf numFmtId="0" fontId="1" fillId="2" borderId="0" xfId="0" applyAlignment="1">
      <alignment vertical="center"/>
    </xf>
    <xf numFmtId="0" fontId="0" fillId="3" borderId="0" xfId="0" applyAlignment="1">
      <alignment vertical="top" wrapText="1"/>
    </xf>
    <xf numFmtId="0" fontId="2" fillId="4" borderId="0" xfId="0" applyAlignment="1">
      <alignment vertical="top" wrapText="1"/>
    </xf>
    <xf numFmtId="0" fontId="0" fillId="4" borderId="0" xfId="0" applyAlignment="1">
      <alignment vertical="top" wrapText="1"/>
    </xf>
    <xf numFmtId="4" fontId="0" fillId="3" borderId="0" xfId="0" applyAlignment="1">
      <alignment vertical="top"/>
    </xf>
    <xf numFmtId="4" fontId="2" fillId="4" borderId="0" xfId="0" applyAlignment="1">
      <alignment vertical="top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4"/>
  <cols>
    <col min="1" max="1" width="28" customWidth="1"/>
    <col min="2" max="2" width="120" customWidth="1"/>
  </cols>
  <sheetData>
    <row r="1" ht="30" customHeight="1">
      <c r="A1" s="1" t="inlineStr">
        <is>
          <t xml:space="preserve">DISPENSARY POS · CASH CLOSEOUT</t>
        </is>
      </c>
    </row>
    <row r="2" ht="30" customHeight="1">
      <c r="A2" s="3" t="inlineStr">
        <is>
          <t xml:space="preserve">Explain the cash. Keep the difference visible.</t>
        </is>
      </c>
    </row>
    <row r="4" ht="75" customHeight="1">
      <c r="A4" s="3" t="inlineStr">
        <is>
          <t xml:space="preserve">Purpose</t>
        </is>
      </c>
      <c r="B4" s="0" t="inlineStr">
        <is>
          <t xml:space="preserve">A generic editable cash reconciliation worksheet, not a released Blackleaf POS report, accounting certification or automatic closeout. It does not connect to a POS, move cash or change operational records.</t>
        </is>
      </c>
    </row>
    <row r="5" ht="75" customHeight="1">
      <c r="A5" s="3" t="inlineStr">
        <is>
          <t xml:space="preserve">Scope first</t>
        </is>
      </c>
      <c r="B5" s="0" t="inlineStr">
        <is>
          <t xml:space="preserve">Record store, drawer/session, one cutoff/timezone and one currency. Use a currency with two decimal places; there is no exchange-rate or mixed-currency handling. The expected total stays unknown until scope and all eight movement inputs are entered.</t>
        </is>
      </c>
    </row>
    <row r="6" ht="75" customHeight="1">
      <c r="A6" s="3" t="inlineStr">
        <is>
          <t xml:space="preserve">Use actual evidence</t>
        </is>
      </c>
      <c r="B6" s="0" t="inlineStr">
        <is>
          <t xml:space="preserve">Green cells are inputs; gray cells calculate. Enter actual source references beside each amount. An explicit evidenced zero means no movement; a blank means unknown. Keep confidential reports and actual cash information in approved private storage.</t>
        </is>
      </c>
    </row>
    <row r="7" ht="75" customHeight="1">
      <c r="A7" s="3" t="inlineStr">
        <is>
          <t xml:space="preserve">Opening float</t>
        </is>
      </c>
      <c r="B7" s="0" t="inlineStr">
        <is>
          <t xml:space="preserve">Enter actual physical cash in this drawer at the start of the chosen session. Do not add the float again as a paid-in if it is already included here.</t>
        </is>
      </c>
    </row>
    <row r="8" ht="75" customHeight="1">
      <c r="A8" s="3" t="inlineStr">
        <is>
          <t xml:space="preserve">Cash receipts from sales</t>
        </is>
      </c>
      <c r="B8" s="0" t="inlineStr">
        <is>
          <t xml:space="preserve">Use actual cash tender retained after customer change, including the cash collected for applicable tax/fees. This is not gross merchandise revenue, card sales, ACH, gift-card tender or attributed campaign revenue. State the report basis.</t>
        </is>
      </c>
    </row>
    <row r="9" ht="75" customHeight="1">
      <c r="A9" s="3" t="inlineStr">
        <is>
          <t xml:space="preserve">Cash refunds</t>
        </is>
      </c>
      <c r="B9" s="0" t="inlineStr">
        <is>
          <t xml:space="preserve">Enter cash physically paid out for refunds as a positive amount only when not already netted from receipts. Use source detail to establish the basis; do not subtract the same refund twice.</t>
        </is>
      </c>
    </row>
    <row r="10" ht="75" customHeight="1">
      <c r="A10" s="3" t="inlineStr">
        <is>
          <t xml:space="preserve">Other cash paid in</t>
        </is>
      </c>
      <c r="B10" s="0" t="inlineStr">
        <is>
          <t xml:space="preserve">Record physical additions not included in opening float or sales, including any actual incoming transfer. Keep reference, reason and time. Do not treat a noncash tender or a tip outside the drawer as physical cash.</t>
        </is>
      </c>
    </row>
    <row r="11" ht="75" customHeight="1">
      <c r="A11" s="3" t="inlineStr">
        <is>
          <t xml:space="preserve">Payouts and transfers out</t>
        </is>
      </c>
      <c r="B11" s="0" t="inlineStr">
        <is>
          <t xml:space="preserve">Record actual cash removed for expenses or tips under the approved process. Use the separate transfer-out row for outgoing transfers. Each physical movement belongs on one line only.</t>
        </is>
      </c>
    </row>
    <row r="12" ht="75" customHeight="1">
      <c r="A12" s="3" t="inlineStr">
        <is>
          <t xml:space="preserve">Drops before count</t>
        </is>
      </c>
      <c r="B12" s="0" t="inlineStr">
        <is>
          <t xml:space="preserve">Enter cash already removed from the drawer before the physical count. It is no longer in counted drawer cash. Do not repeat a drop as a payout or transfer. A planned future drop is not a completed movement.</t>
        </is>
      </c>
    </row>
    <row r="13" ht="75" customHeight="1">
      <c r="A13" s="3" t="inlineStr">
        <is>
          <t xml:space="preserve">Signed other adjustment</t>
        </is>
      </c>
      <c r="B13" s="0" t="inlineStr">
        <is>
          <t xml:space="preserve">Use a documented actual cash movement or supported correction not captured elsewhere; positive adds and negative subtracts. Explain the source. Never use an adjustment as an unexplained plug to hide a variance.</t>
        </is>
      </c>
    </row>
    <row r="14" ht="75" customHeight="1">
      <c r="A14" s="3" t="inlineStr">
        <is>
          <t xml:space="preserve">Expected and counted</t>
        </is>
      </c>
      <c r="B14" s="0" t="inlineStr">
        <is>
          <t xml:space="preserve">Expected = opening float + receipts - refunds + other paid in - payouts - transfers out - prior drops + signed adjustment. Count only physical cash remaining in this drawer at the same cutoff and retain count evidence.</t>
        </is>
      </c>
    </row>
    <row r="15" ht="75" customHeight="1">
      <c r="A15" s="3" t="inlineStr">
        <is>
          <t xml:space="preserve">Variance</t>
        </is>
      </c>
      <c r="B15" s="0" t="inlineStr">
        <is>
          <t xml:space="preserve">Variance = counted minus expected. Positive means over; negative means short. Even zero means Balanced - review required. The workbook supplies no permitted discrepancy tolerance or employee performance judgment.</t>
        </is>
      </c>
    </row>
    <row r="16" ht="75" customHeight="1">
      <c r="A16" s="3" t="inlineStr">
        <is>
          <t xml:space="preserve">Retained float</t>
        </is>
      </c>
      <c r="B16" s="0" t="inlineStr">
        <is>
          <t xml:space="preserve">Enter the approved next-shift float only for planning cash to remove after this count. This is counted cash minus retained float, not a bank deposit or settlement reconciliation. Prior drops are already separate. If float exceeds counted cash, no removal amount is supplied.</t>
        </is>
      </c>
    </row>
    <row r="17" ht="75" customHeight="1">
      <c r="A17" s="3" t="inlineStr">
        <is>
          <t xml:space="preserve">Review and exceptions</t>
        </is>
      </c>
      <c r="B17" s="0" t="inlineStr">
        <is>
          <t xml:space="preserve">Recount and review missing/duplicate movements, late transactions, refunds, tips, transfers and cutoff differences through the approved procedure. Record unresolved items, owner, next action and reviewer. No result automatically authorizes drawer close, a correction or a transfer.</t>
        </is>
      </c>
    </row>
    <row r="18" ht="75" customHeight="1">
      <c r="A18" s="3" t="inlineStr">
        <is>
          <t xml:space="preserve">Texting</t>
        </is>
      </c>
      <c r="B18" s="0" t="inlineStr">
        <is>
          <t xml:space="preserve">Cash totals are not campaign attribution, profit or incremental lift. Blackleaf Texting remains separate with supported existing POS systems; a POS switch is not needed to evaluate messaging.</t>
        </is>
      </c>
    </row>
    <row r="19" ht="75" customHeight="1">
      <c r="A19" s="3" t="inlineStr">
        <is>
          <t xml:space="preserve">Compatibility</t>
        </is>
      </c>
      <c r="B19" s="0" t="inlineStr">
        <is>
          <t xml:space="preserve">Macro-free XLSX, standard formulas, no external data connections. Compatible spreadsheet applications recalculate on open. Dropdowns and validation are editing aids, not authorization; review values and references after pasting.</t>
        </is>
      </c>
    </row>
    <row r="20" ht="75" customHeight="1">
      <c r="A20" s="3" t="inlineStr">
        <is>
          <t xml:space="preserve">Resource</t>
        </is>
      </c>
      <c r="B20" s="0" t="inlineStr">
        <is>
          <t xml:space="preserve">Blackleaf buyer resource · October15,2026 · https://blackleaf.io/pos/reporting/ · No actual drawer, store result or product feature is represented by this blank template.</t>
        </is>
      </c>
    </row>
  </sheetData>
  <mergeCells count="2">
    <mergeCell ref="A1:B1"/>
    <mergeCell ref="A2:B2"/>
  </mergeCells>
  <pageMargins left="0.25" right="0.25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sheetFormatPr defaultRowHeight="24"/>
  <cols>
    <col min="1" max="1" width="48" customWidth="1"/>
    <col min="2" max="2" width="24" customWidth="1"/>
    <col min="3" max="3" width="65" customWidth="1"/>
    <col min="4" max="4" width="20" customWidth="1"/>
  </cols>
  <sheetData>
    <row r="1" ht="30" customHeight="1">
      <c r="A1" s="1" t="inlineStr">
        <is>
          <t xml:space="preserve">DRAWER · EXPECTED VS COUNTED</t>
        </is>
      </c>
    </row>
    <row r="2" ht="30" customHeight="1">
      <c r="A2" s="0" t="inlineStr">
        <is>
          <t xml:space="preserve">Blank inputs stay unknown. Enter evidenced zeros where no movement occurred.</t>
        </is>
      </c>
    </row>
    <row r="3" ht="30" customHeight="1">
      <c r="A3" s="3" t="inlineStr">
        <is>
          <t xml:space="preserve">Store</t>
        </is>
      </c>
      <c r="B3" s="2"/>
    </row>
    <row r="4" ht="30" customHeight="1">
      <c r="A4" s="3" t="inlineStr">
        <is>
          <t xml:space="preserve">Drawer / session</t>
        </is>
      </c>
      <c r="B4" s="2"/>
    </row>
    <row r="5" ht="30" customHeight="1">
      <c r="A5" s="3" t="inlineStr">
        <is>
          <t xml:space="preserve">Cutoff / timezone</t>
        </is>
      </c>
      <c r="B5" s="2"/>
    </row>
    <row r="6" ht="30" customHeight="1">
      <c r="A6" s="3" t="inlineStr">
        <is>
          <t xml:space="preserve">Currency (two decimal places)</t>
        </is>
      </c>
      <c r="B6" s="2"/>
    </row>
    <row r="7" ht="30" customHeight="1">
      <c r="A7" s="3" t="inlineStr">
        <is>
          <t xml:space="preserve">Cash component</t>
        </is>
      </c>
      <c r="B7" s="3" t="inlineStr">
        <is>
          <t xml:space="preserve">Amount</t>
        </is>
      </c>
      <c r="C7" s="3" t="inlineStr">
        <is>
          <t xml:space="preserve">Source reference / basis / time</t>
        </is>
      </c>
      <c r="D7" s="3" t="inlineStr">
        <is>
          <t xml:space="preserve">Input check</t>
        </is>
      </c>
    </row>
    <row r="8" ht="45" customHeight="1">
      <c r="A8" s="0" t="inlineStr">
        <is>
          <t xml:space="preserve">Opening physical float (+)</t>
        </is>
      </c>
      <c r="B8" s="2"/>
      <c r="C8" s="2"/>
      <c r="D8" s="4" t="str">
        <f>IF(ISNUMBER(B8),IF(AND(ROUND(B8,2)=B8,C8&lt;&gt;"",B8&gt;=0),"Entered","Resolve"),"Resolve")</f>
        <v>Resolve</v>
      </c>
    </row>
    <row r="9" ht="45" customHeight="1">
      <c r="A9" s="0" t="inlineStr">
        <is>
          <t xml:space="preserve">Cash receipts from sales (+)</t>
        </is>
      </c>
      <c r="B9" s="2"/>
      <c r="C9" s="2"/>
      <c r="D9" s="4" t="str">
        <f>IF(ISNUMBER(B9),IF(AND(ROUND(B9,2)=B9,C9&lt;&gt;"",B9&gt;=0),"Entered","Resolve"),"Resolve")</f>
        <v>Resolve</v>
      </c>
    </row>
    <row r="10" ht="45" customHeight="1">
      <c r="A10" s="0" t="inlineStr">
        <is>
          <t xml:space="preserve">Cash refunds paid out (-)</t>
        </is>
      </c>
      <c r="B10" s="2"/>
      <c r="C10" s="2"/>
      <c r="D10" s="4" t="str">
        <f>IF(ISNUMBER(B10),IF(AND(ROUND(B10,2)=B10,C10&lt;&gt;"",B10&gt;=0),"Entered","Resolve"),"Resolve")</f>
        <v>Resolve</v>
      </c>
    </row>
    <row r="11" ht="45" customHeight="1">
      <c r="A11" s="0" t="inlineStr">
        <is>
          <t xml:space="preserve">Other cash paid in (+)</t>
        </is>
      </c>
      <c r="B11" s="2"/>
      <c r="C11" s="2"/>
      <c r="D11" s="4" t="str">
        <f>IF(ISNUMBER(B11),IF(AND(ROUND(B11,2)=B11,C11&lt;&gt;"",B11&gt;=0),"Entered","Resolve"),"Resolve")</f>
        <v>Resolve</v>
      </c>
    </row>
    <row r="12" ht="45" customHeight="1">
      <c r="A12" s="0" t="inlineStr">
        <is>
          <t xml:space="preserve">Other cash payouts (-)</t>
        </is>
      </c>
      <c r="B12" s="2"/>
      <c r="C12" s="2"/>
      <c r="D12" s="4" t="str">
        <f>IF(ISNUMBER(B12),IF(AND(ROUND(B12,2)=B12,C12&lt;&gt;"",B12&gt;=0),"Entered","Resolve"),"Resolve")</f>
        <v>Resolve</v>
      </c>
    </row>
    <row r="13" ht="45" customHeight="1">
      <c r="A13" s="0" t="inlineStr">
        <is>
          <t xml:space="preserve">Cash transfers out (-)</t>
        </is>
      </c>
      <c r="B13" s="2"/>
      <c r="C13" s="2"/>
      <c r="D13" s="4" t="str">
        <f>IF(ISNUMBER(B13),IF(AND(ROUND(B13,2)=B13,C13&lt;&gt;"",B13&gt;=0),"Entered","Resolve"),"Resolve")</f>
        <v>Resolve</v>
      </c>
    </row>
    <row r="14" ht="45" customHeight="1">
      <c r="A14" s="0" t="inlineStr">
        <is>
          <t xml:space="preserve">Cash drops already removed (-)</t>
        </is>
      </c>
      <c r="B14" s="2"/>
      <c r="C14" s="2"/>
      <c r="D14" s="4" t="str">
        <f>IF(ISNUMBER(B14),IF(AND(ROUND(B14,2)=B14,C14&lt;&gt;"",B14&gt;=0),"Entered","Resolve"),"Resolve")</f>
        <v>Resolve</v>
      </c>
    </row>
    <row r="15" ht="45" customHeight="1">
      <c r="A15" s="0" t="inlineStr">
        <is>
          <t xml:space="preserve">Other signed cash adjustment (+/-)</t>
        </is>
      </c>
      <c r="B15" s="2"/>
      <c r="C15" s="2"/>
      <c r="D15" s="4" t="str">
        <f>IF(ISNUMBER(B15),IF(AND(ROUND(B15,2)=B15,C15&lt;&gt;""),"Entered","Resolve"),"Resolve")</f>
        <v>Resolve</v>
      </c>
    </row>
    <row r="18" ht="45" customHeight="1">
      <c r="A18" s="0" t="inlineStr">
        <is>
          <t xml:space="preserve">Physical cash counted at cutoff</t>
        </is>
      </c>
      <c r="B18" s="2"/>
      <c r="C18" s="2"/>
      <c r="D18" s="4" t="str">
        <f>IF(ISNUMBER(B18),IF(AND(B18&gt;=0,ROUND(B18,2)=B18,C18&lt;&gt;""),"Entered","Resolve"),"Resolve")</f>
        <v>Resolve</v>
      </c>
    </row>
    <row r="20" ht="45" customHeight="1">
      <c r="A20" s="3" t="inlineStr">
        <is>
          <t xml:space="preserve">Expected physical drawer cash</t>
        </is>
      </c>
      <c r="B20" s="4" t="str">
        <f>IF(AND(B3&lt;&gt;"",B4&lt;&gt;"",B5&lt;&gt;"",B6&lt;&gt;"",COUNTIF(D8:D15,"Resolve")=0),ROUND(B8+B9-B10+B11-B12-B13-B14+B15,2),"")</f>
        <v/>
      </c>
    </row>
    <row r="21" ht="45" customHeight="1">
      <c r="A21" s="3" t="inlineStr">
        <is>
          <t xml:space="preserve">Variance: counted minus expected</t>
        </is>
      </c>
      <c r="B21" s="4" t="str">
        <f>IF(AND(ISNUMBER(B20),D18="Entered"),ROUND(B18-B20,2),"")</f>
        <v/>
      </c>
    </row>
    <row r="22" ht="45" customHeight="1">
      <c r="A22" s="3" t="inlineStr">
        <is>
          <t xml:space="preserve">RECONCILIATION REVIEW</t>
        </is>
      </c>
      <c r="B22" s="4" t="str">
        <f>IF(OR(B20="",B21=""),"Finish inputs",IF(B20&lt;0,"Review negative expected",IF(B21=0,"Balanced - review required","Variance - review required")))</f>
        <v>Finish inputs</v>
      </c>
    </row>
    <row r="24" ht="45" customHeight="1">
      <c r="A24" s="0" t="inlineStr">
        <is>
          <t xml:space="preserve">Approved retained float (planning)</t>
        </is>
      </c>
      <c r="B24" s="2"/>
      <c r="C24" s="2"/>
      <c r="D24" s="4" t="str">
        <f>IF(ISNUMBER(B24),IF(AND(B24&gt;=0,ROUND(B24,2)=B24,C24&lt;&gt;""),"Entered","Resolve"),"Resolve")</f>
        <v>Resolve</v>
      </c>
    </row>
    <row r="25" ht="45" customHeight="1">
      <c r="A25" s="3" t="inlineStr">
        <is>
          <t xml:space="preserve">Cash to remove after count (planning)</t>
        </is>
      </c>
      <c r="B25" s="4" t="str">
        <f>IF(AND(D18="Entered",D24="Entered",B18&gt;=B24),ROUND(B18-B24,2),"")</f>
        <v/>
      </c>
    </row>
    <row r="26" ht="45" customHeight="1">
      <c r="A26" s="3" t="inlineStr">
        <is>
          <t xml:space="preserve">REMOVAL PLANNING REVIEW</t>
        </is>
      </c>
      <c r="B26" s="4" t="str">
        <f>IF(OR(D18&lt;&gt;"Entered",D24&lt;&gt;"Entered"),"Finish count / float",IF(B24&gt;B18,"Float exceeds counted cash","Planning amount - review required"))</f>
        <v>Finish count / float</v>
      </c>
    </row>
    <row r="29" ht="45" customHeight="1">
      <c r="A29" s="3" t="inlineStr">
        <is>
          <t xml:space="preserve">Reviewer / date / time</t>
        </is>
      </c>
      <c r="B29" s="2"/>
    </row>
    <row r="30" ht="45" customHeight="1">
      <c r="A30" s="3" t="inlineStr">
        <is>
          <t xml:space="preserve">Actual store decision</t>
        </is>
      </c>
      <c r="B30" s="2"/>
    </row>
    <row r="32" ht="45" customHeight="1">
      <c r="A32" s="0" t="inlineStr">
        <is>
          <t xml:space="preserve">No result closes the drawer or authorizes cash movement. Investigate variance; record the authorized human decision.</t>
        </is>
      </c>
    </row>
    <row r="34" ht="45" customHeight="1">
      <c r="A34" s="0" t="inlineStr">
        <is>
          <t xml:space="preserve">Cash closeout is separate from Texting attribution, processor settlement and profit reporting.</t>
        </is>
      </c>
    </row>
  </sheetData>
  <mergeCells count="12">
    <mergeCell ref="A1:D1"/>
    <mergeCell ref="A2:D2"/>
    <mergeCell ref="B3:D3"/>
    <mergeCell ref="B4:D4"/>
    <mergeCell ref="B5:D5"/>
    <mergeCell ref="B6:D6"/>
    <mergeCell ref="B22:D22"/>
    <mergeCell ref="B26:D26"/>
    <mergeCell ref="B29:D29"/>
    <mergeCell ref="B30:D30"/>
    <mergeCell ref="A32:D32"/>
    <mergeCell ref="A34:D34"/>
  </mergeCells>
  <dataValidations count="1">
    <dataValidation type="list" allowBlank="1" showErrorMessage="1" sqref="B30">
      <formula1>"Hold,Reviewed"</formula1>
    </dataValidation>
  </dataValidations>
  <pageMargins left="0.25" right="0.25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sheetFormatPr defaultRowHeight="24"/>
  <cols>
    <col min="1" max="1" width="18" customWidth="1"/>
    <col min="2" max="2" width="35" customWidth="1"/>
    <col min="3" max="3" width="55" customWidth="1"/>
    <col min="4" max="4" width="26" customWidth="1"/>
    <col min="5" max="5" width="42" customWidth="1"/>
    <col min="6" max="6" width="22" customWidth="1"/>
    <col min="7" max="7" width="45" customWidth="1"/>
    <col min="8" max="8" width="30" customWidth="1"/>
  </cols>
  <sheetData>
    <row r="1" ht="30" customHeight="1">
      <c r="A1" s="1" t="inlineStr">
        <is>
          <t xml:space="preserve">EXCEPTION &amp; REVIEW LOG</t>
        </is>
      </c>
    </row>
    <row r="2" ht="30" customHeight="1">
      <c r="A2" s="0" t="inlineStr">
        <is>
          <t xml:space="preserve">Keep cash differences and unresolved movements visible. This log does not authorize adjustments.</t>
        </is>
      </c>
    </row>
    <row r="7" ht="30" customHeight="1">
      <c r="A7" s="3" t="inlineStr">
        <is>
          <t xml:space="preserve">Issue ID</t>
        </is>
      </c>
      <c r="B7" s="3" t="inlineStr">
        <is>
          <t xml:space="preserve">Drawer / period / reference</t>
        </is>
      </c>
      <c r="C7" s="3" t="inlineStr">
        <is>
          <t xml:space="preserve">Finding / variance explanation</t>
        </is>
      </c>
      <c r="D7" s="3" t="inlineStr">
        <is>
          <t xml:space="preserve">Owner</t>
        </is>
      </c>
      <c r="E7" s="3" t="inlineStr">
        <is>
          <t xml:space="preserve">Next action / due date</t>
        </is>
      </c>
      <c r="F7" s="3" t="inlineStr">
        <is>
          <t xml:space="preserve">State</t>
        </is>
      </c>
      <c r="G7" s="3" t="inlineStr">
        <is>
          <t xml:space="preserve">Resolution evidence</t>
        </is>
      </c>
      <c r="H7" s="3" t="inlineStr">
        <is>
          <t xml:space="preserve">Reviewer / time</t>
        </is>
      </c>
    </row>
    <row r="8" ht="45" customHeight="1">
      <c r="A8" s="2"/>
      <c r="B8" s="2"/>
      <c r="C8" s="2"/>
      <c r="D8" s="2"/>
      <c r="E8" s="2"/>
      <c r="F8" s="2" t="inlineStr">
        <is>
          <t xml:space="preserve">Open</t>
        </is>
      </c>
      <c r="G8" s="2"/>
      <c r="H8" s="2"/>
    </row>
    <row r="9" ht="45" customHeight="1">
      <c r="A9" s="2"/>
      <c r="B9" s="2"/>
      <c r="C9" s="2"/>
      <c r="D9" s="2"/>
      <c r="E9" s="2"/>
      <c r="F9" s="2" t="inlineStr">
        <is>
          <t xml:space="preserve">Open</t>
        </is>
      </c>
      <c r="G9" s="2"/>
      <c r="H9" s="2"/>
    </row>
    <row r="10" ht="45" customHeight="1">
      <c r="A10" s="2"/>
      <c r="B10" s="2"/>
      <c r="C10" s="2"/>
      <c r="D10" s="2"/>
      <c r="E10" s="2"/>
      <c r="F10" s="2" t="inlineStr">
        <is>
          <t xml:space="preserve">Open</t>
        </is>
      </c>
      <c r="G10" s="2"/>
      <c r="H10" s="2"/>
    </row>
    <row r="11" ht="45" customHeight="1">
      <c r="A11" s="2"/>
      <c r="B11" s="2"/>
      <c r="C11" s="2"/>
      <c r="D11" s="2"/>
      <c r="E11" s="2"/>
      <c r="F11" s="2" t="inlineStr">
        <is>
          <t xml:space="preserve">Open</t>
        </is>
      </c>
      <c r="G11" s="2"/>
      <c r="H11" s="2"/>
    </row>
    <row r="12" ht="45" customHeight="1">
      <c r="A12" s="2"/>
      <c r="B12" s="2"/>
      <c r="C12" s="2"/>
      <c r="D12" s="2"/>
      <c r="E12" s="2"/>
      <c r="F12" s="2" t="inlineStr">
        <is>
          <t xml:space="preserve">Open</t>
        </is>
      </c>
      <c r="G12" s="2"/>
      <c r="H12" s="2"/>
    </row>
    <row r="13" ht="45" customHeight="1">
      <c r="A13" s="2"/>
      <c r="B13" s="2"/>
      <c r="C13" s="2"/>
      <c r="D13" s="2"/>
      <c r="E13" s="2"/>
      <c r="F13" s="2" t="inlineStr">
        <is>
          <t xml:space="preserve">Open</t>
        </is>
      </c>
      <c r="G13" s="2"/>
      <c r="H13" s="2"/>
    </row>
    <row r="14" ht="45" customHeight="1">
      <c r="A14" s="2"/>
      <c r="B14" s="2"/>
      <c r="C14" s="2"/>
      <c r="D14" s="2"/>
      <c r="E14" s="2"/>
      <c r="F14" s="2" t="inlineStr">
        <is>
          <t xml:space="preserve">Open</t>
        </is>
      </c>
      <c r="G14" s="2"/>
      <c r="H14" s="2"/>
    </row>
    <row r="15" ht="45" customHeight="1">
      <c r="A15" s="2"/>
      <c r="B15" s="2"/>
      <c r="C15" s="2"/>
      <c r="D15" s="2"/>
      <c r="E15" s="2"/>
      <c r="F15" s="2" t="inlineStr">
        <is>
          <t xml:space="preserve">Open</t>
        </is>
      </c>
      <c r="G15" s="2"/>
      <c r="H15" s="2"/>
    </row>
    <row r="16" ht="45" customHeight="1">
      <c r="A16" s="2"/>
      <c r="B16" s="2"/>
      <c r="C16" s="2"/>
      <c r="D16" s="2"/>
      <c r="E16" s="2"/>
      <c r="F16" s="2" t="inlineStr">
        <is>
          <t xml:space="preserve">Open</t>
        </is>
      </c>
      <c r="G16" s="2"/>
      <c r="H16" s="2"/>
    </row>
    <row r="17" ht="45" customHeight="1">
      <c r="A17" s="2"/>
      <c r="B17" s="2"/>
      <c r="C17" s="2"/>
      <c r="D17" s="2"/>
      <c r="E17" s="2"/>
      <c r="F17" s="2" t="inlineStr">
        <is>
          <t xml:space="preserve">Open</t>
        </is>
      </c>
      <c r="G17" s="2"/>
      <c r="H17" s="2"/>
    </row>
    <row r="18" ht="45" customHeight="1">
      <c r="A18" s="2"/>
      <c r="B18" s="2"/>
      <c r="C18" s="2"/>
      <c r="D18" s="2"/>
      <c r="E18" s="2"/>
      <c r="F18" s="2" t="inlineStr">
        <is>
          <t xml:space="preserve">Open</t>
        </is>
      </c>
      <c r="G18" s="2"/>
      <c r="H18" s="2"/>
    </row>
    <row r="19" ht="45" customHeight="1">
      <c r="A19" s="2"/>
      <c r="B19" s="2"/>
      <c r="C19" s="2"/>
      <c r="D19" s="2"/>
      <c r="E19" s="2"/>
      <c r="F19" s="2" t="inlineStr">
        <is>
          <t xml:space="preserve">Open</t>
        </is>
      </c>
      <c r="G19" s="2"/>
      <c r="H19" s="2"/>
    </row>
  </sheetData>
  <mergeCells count="2">
    <mergeCell ref="A1:H1"/>
    <mergeCell ref="A2:H2"/>
  </mergeCells>
  <dataValidations count="1">
    <dataValidation type="list" allowBlank="1" showErrorMessage="1" sqref="F8:F19">
      <formula1>"Open,Investigating,Resolved"</formula1>
    </dataValidation>
  </dataValidations>
  <pageMargins left="0.25" right="0.25" top="0.4" bottom="0.4" header="0.2" footer="0.2"/>
  <pageSetup paperSize="9" orientation="landscape" fitToWidth="1" fitToHeight="0"/>
</worksheet>
</file>